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20-2021\2-vyzva\vyzva-podpurne dokumenty\"/>
    </mc:Choice>
  </mc:AlternateContent>
  <xr:revisionPtr revIDLastSave="0" documentId="8_{2450CE43-B854-4DB1-8BFA-554A0F1AE5BB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PP" sheetId="1" r:id="rId1"/>
  </sheets>
  <definedNames>
    <definedName name="_xlnm.Print_Area" localSheetId="0">PP!$A$1:$V$11</definedName>
  </definedNames>
  <calcPr calcId="191029"/>
</workbook>
</file>

<file path=xl/calcChain.xml><?xml version="1.0" encoding="utf-8"?>
<calcChain xmlns="http://schemas.openxmlformats.org/spreadsheetml/2006/main">
  <c r="K7" i="1" l="1"/>
  <c r="L7" i="1"/>
  <c r="H7" i="1"/>
  <c r="H6" i="1" l="1"/>
  <c r="L6" i="1" l="1"/>
  <c r="K6" i="1"/>
  <c r="I10" i="1" l="1"/>
  <c r="J10" i="1"/>
</calcChain>
</file>

<file path=xl/sharedStrings.xml><?xml version="1.0" encoding="utf-8"?>
<sst xmlns="http://schemas.openxmlformats.org/spreadsheetml/2006/main" count="43" uniqueCount="41">
  <si>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</si>
  <si>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</si>
  <si>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</si>
  <si>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</si>
  <si>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</si>
  <si>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</si>
  <si>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</si>
  <si>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</si>
  <si>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</si>
  <si>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</si>
  <si>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</si>
  <si>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</si>
  <si>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</si>
  <si>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</si>
  <si>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</si>
  <si>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</si>
  <si>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</si>
  <si>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</si>
  <si>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Společná faktura</t>
  </si>
  <si>
    <t xml:space="preserve">Financováno
 z projektových finančních prostředků 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</si>
  <si>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</si>
  <si>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</si>
  <si>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</si>
  <si>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</si>
  <si>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</si>
  <si>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t>Název</t>
  </si>
  <si>
    <t>Příloha č. 2 Kupní smlouvy - technická specifikace
Propagační předměty (II.) 020 - 2021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</si>
  <si>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</si>
  <si>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</si>
  <si>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Termín dodání </t>
  </si>
  <si>
    <t>Mikina pánská černá</t>
  </si>
  <si>
    <t>Mikina dámská černá</t>
  </si>
  <si>
    <t>GRAS - The Foamies</t>
  </si>
  <si>
    <t xml:space="preserve">Mgr. Lada Heřmanová,
E-mail: ladah@kar.zcu.cz </t>
  </si>
  <si>
    <t>Ing. Martina Landrgottová, M.B.A.,
Tel.: 37763 1089,
E-mail: mland@rek.zcu.cz  
(pro Mgr. Ladu Heřmanovou)</t>
  </si>
  <si>
    <t>Univerzitní 22,
301 00 Plzeň,
budova Fakulty strojní - Projektové centrum,
místnost UF 206</t>
  </si>
  <si>
    <t>Nejzazší termín pro fakturaci 15.12.2021</t>
  </si>
  <si>
    <r>
      <rPr>
        <b/>
        <sz val="11"/>
        <color theme="1"/>
        <rFont val="Calibri"/>
        <family val="2"/>
        <charset val="238"/>
        <scheme val="minor"/>
      </rPr>
      <t xml:space="preserve">Mikina s kapucí přes hlavu </t>
    </r>
    <r>
      <rPr>
        <sz val="11"/>
        <color theme="1"/>
        <rFont val="Calibri"/>
        <family val="2"/>
        <charset val="238"/>
        <scheme val="minor"/>
      </rPr>
      <t xml:space="preserve">z výplňkové pleteniny, vnitřní strana počesaná, min. 65 % bavlna, zbytek polyester. 
</t>
    </r>
    <r>
      <rPr>
        <b/>
        <sz val="11"/>
        <color theme="1"/>
        <rFont val="Calibri"/>
        <family val="2"/>
        <charset val="238"/>
        <scheme val="minor"/>
      </rPr>
      <t xml:space="preserve">Materiál: min. </t>
    </r>
    <r>
      <rPr>
        <sz val="11"/>
        <color theme="1"/>
        <rFont val="Calibri"/>
        <family val="2"/>
        <charset val="238"/>
        <scheme val="minor"/>
      </rPr>
      <t xml:space="preserve">65% bavlna, zbytek polyester.
</t>
    </r>
    <r>
      <rPr>
        <b/>
        <sz val="11"/>
        <color theme="1"/>
        <rFont val="Calibri"/>
        <family val="2"/>
        <charset val="238"/>
        <scheme val="minor"/>
      </rPr>
      <t xml:space="preserve">Gramáž: </t>
    </r>
    <r>
      <rPr>
        <sz val="11"/>
        <color theme="1"/>
        <rFont val="Calibri"/>
        <family val="2"/>
        <charset val="238"/>
        <scheme val="minor"/>
      </rPr>
      <t xml:space="preserve">min. 320g/m².
</t>
    </r>
    <r>
      <rPr>
        <b/>
        <sz val="11"/>
        <color theme="1"/>
        <rFont val="Calibri"/>
        <family val="2"/>
        <charset val="238"/>
        <scheme val="minor"/>
      </rPr>
      <t>Bližší specifikace:</t>
    </r>
    <r>
      <rPr>
        <sz val="11"/>
        <color theme="1"/>
        <rFont val="Calibri"/>
        <family val="2"/>
        <charset val="238"/>
        <scheme val="minor"/>
      </rPr>
      <t xml:space="preserve"> rovný střih s bočními švy; kapuce s podšívkou, na stažení šňůrkou; vnitřní část průkrčníku začištěna páskou v barvě vrchového materiálu; nakládaná kapsa ve stylu klokanky; dolní lem a manžety rukávů z žebrového úpletu 2:2 s min. 5 % elastanu; vnitřní strana počesaná.
</t>
    </r>
    <r>
      <rPr>
        <b/>
        <sz val="11"/>
        <color theme="1"/>
        <rFont val="Calibri"/>
        <family val="2"/>
        <charset val="238"/>
        <scheme val="minor"/>
      </rPr>
      <t>Velikost:</t>
    </r>
    <r>
      <rPr>
        <sz val="11"/>
        <color theme="1"/>
        <rFont val="Calibri"/>
        <family val="2"/>
        <charset val="238"/>
        <scheme val="minor"/>
      </rPr>
      <t xml:space="preserve"> S = 2ks, M = 4ks, L = 3ks.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v bílé barvě - vpředu oblast srdce 5 x 5 cm (F s bublinkama); záda cca 20 x 15 cm (nápis " you are the bubble to my Foamies"); pravý rukáv cca 5 x 7 cm (logo s logotypem ZČU) - viz ilustrační obrázek.
</t>
    </r>
    <r>
      <rPr>
        <b/>
        <sz val="11"/>
        <color theme="1"/>
        <rFont val="Calibri"/>
        <family val="2"/>
        <charset val="238"/>
        <scheme val="minor"/>
      </rPr>
      <t>Pozn.</t>
    </r>
    <r>
      <rPr>
        <sz val="11"/>
        <color theme="1"/>
        <rFont val="Calibri"/>
        <family val="2"/>
        <charset val="238"/>
        <scheme val="minor"/>
      </rPr>
      <t xml:space="preserve"> Podklady jsou v černém provedení, pro lepší viditelnost, ale měly by být bílé, jako na obrázku výše. Plné bílé části jako jsou „bubliny“ a „YOU“ by měly být bez výplně (viz ilustrační obrázek).
Podklady viz
</t>
    </r>
    <r>
      <rPr>
        <b/>
        <sz val="11"/>
        <color rgb="FFFF0000"/>
        <rFont val="Calibri"/>
        <family val="2"/>
        <charset val="238"/>
        <scheme val="minor"/>
      </rPr>
      <t>Příloha č. 3 Kupní smlouvy - potisk_PP (II.)-020-2021.zip</t>
    </r>
  </si>
  <si>
    <r>
      <rPr>
        <b/>
        <sz val="11"/>
        <color theme="1"/>
        <rFont val="Calibri"/>
        <family val="2"/>
        <charset val="238"/>
        <scheme val="minor"/>
      </rPr>
      <t>Mikina s kapucí přes hlavu</t>
    </r>
    <r>
      <rPr>
        <sz val="11"/>
        <color theme="1"/>
        <rFont val="Calibri"/>
        <family val="2"/>
        <charset val="238"/>
        <scheme val="minor"/>
      </rPr>
      <t xml:space="preserve"> z výplňkové pleteniny, vnitřní strana počesaná, min. 65 % bavlna, zbytek polyester.
</t>
    </r>
    <r>
      <rPr>
        <b/>
        <sz val="11"/>
        <color theme="1"/>
        <rFont val="Calibri"/>
        <family val="2"/>
        <charset val="238"/>
        <scheme val="minor"/>
      </rPr>
      <t>Materiál:</t>
    </r>
    <r>
      <rPr>
        <sz val="11"/>
        <color theme="1"/>
        <rFont val="Calibri"/>
        <family val="2"/>
        <charset val="238"/>
        <scheme val="minor"/>
      </rPr>
      <t xml:space="preserve"> min. 65% bavlna, zbytek polyester.
</t>
    </r>
    <r>
      <rPr>
        <b/>
        <sz val="11"/>
        <color theme="1"/>
        <rFont val="Calibri"/>
        <family val="2"/>
        <charset val="238"/>
        <scheme val="minor"/>
      </rPr>
      <t>Gramáž:</t>
    </r>
    <r>
      <rPr>
        <sz val="11"/>
        <color theme="1"/>
        <rFont val="Calibri"/>
        <family val="2"/>
        <charset val="238"/>
        <scheme val="minor"/>
      </rPr>
      <t xml:space="preserve"> min. 320g/m².
</t>
    </r>
    <r>
      <rPr>
        <b/>
        <sz val="11"/>
        <color theme="1"/>
        <rFont val="Calibri"/>
        <family val="2"/>
        <charset val="238"/>
        <scheme val="minor"/>
      </rPr>
      <t xml:space="preserve">Bližší specifikace: </t>
    </r>
    <r>
      <rPr>
        <sz val="11"/>
        <color theme="1"/>
        <rFont val="Calibri"/>
        <family val="2"/>
        <charset val="238"/>
        <scheme val="minor"/>
      </rPr>
      <t xml:space="preserve">rovný střih s bočními švy; kapuce s podšívkou, na stažení šňůrkou; vnitřní část průkrčníku začištěna páskou v barvě vrchového materiálu; nakládaná kapsa ve stylu klokanky; dolní lem a manžety rukávů z žebrového úpletu 2:2 s min. 5 % elastanu; vnitřní strana počesaná.
</t>
    </r>
    <r>
      <rPr>
        <b/>
        <sz val="11"/>
        <color theme="1"/>
        <rFont val="Calibri"/>
        <family val="2"/>
        <charset val="238"/>
        <scheme val="minor"/>
      </rPr>
      <t xml:space="preserve">
Velikost:</t>
    </r>
    <r>
      <rPr>
        <sz val="11"/>
        <color theme="1"/>
        <rFont val="Calibri"/>
        <family val="2"/>
        <charset val="238"/>
        <scheme val="minor"/>
      </rPr>
      <t xml:space="preserve"> M = 2ks, L = 2ks.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sítotisk v bílé barvě - vpředu oblast srdce 5 x 5 cm (F s bublinkama); záda cca 20 x 15 cm (nápis " you are the bubble to my Foamies"); pravý rukáv cca 5 x 7 cm (logo s logotypem ZČU) - viz ilustrační obrázek.
</t>
    </r>
    <r>
      <rPr>
        <b/>
        <sz val="11"/>
        <color theme="1"/>
        <rFont val="Calibri"/>
        <family val="2"/>
        <charset val="238"/>
        <scheme val="minor"/>
      </rPr>
      <t>Pozn.</t>
    </r>
    <r>
      <rPr>
        <sz val="11"/>
        <color theme="1"/>
        <rFont val="Calibri"/>
        <family val="2"/>
        <charset val="238"/>
        <scheme val="minor"/>
      </rPr>
      <t xml:space="preserve"> Podklady jsou v černém provedení, pro lepší viditelnost, ale měly by být bílé, jako na obrázku výše. Plné bílé části jako jsou „bubliny“ a „YOU“ by měly být bez výplně (viz ilustrační obrázek).
Podklady viz
</t>
    </r>
    <r>
      <rPr>
        <b/>
        <sz val="11"/>
        <color rgb="FFFF0000"/>
        <rFont val="Calibri"/>
        <family val="2"/>
        <charset val="238"/>
        <scheme val="minor"/>
      </rPr>
      <t>Příloha č. 3 Kupní smlouvy - potisk_PP (II.)-020-2021.zip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</si>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</sst>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</borders>
  <cellStyleXfs count="6">
    <xf numFmtId="0" fontId="0" fillId="0" borderId="0"/>
    <xf numFmtId="0" fontId="13" fillId="0" borderId="0"/>
    <xf numFmtId="0" fontId="5" fillId="0" borderId="0"/>
    <xf numFmtId="0" fontId="5" fillId="0" borderId="0"/>
    <xf numFmtId="0" fontId="15" fillId="0" borderId="0"/>
    <xf numFmtId="0" fontId="15" fillId="0" borderId="0"/>
  </cellStyleXfs>
  <cellXfs count="78">
    <xf numFmtId="0" fontId="0" fillId="0" borderId="0" xfId="0"/>
    <xf numFmtId="0" fontId="10" fillId="4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textRotation="90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0" fillId="4" borderId="23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2" borderId="6" xfId="0" applyNumberFormat="1" applyFont="1" applyFill="1" applyBorder="1" applyAlignment="1" applyProtection="1">
      <alignment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2" borderId="11" xfId="0" applyNumberFormat="1" applyFont="1" applyFill="1" applyBorder="1" applyAlignment="1" applyProtection="1">
      <alignment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2" fillId="0" borderId="0" xfId="0" applyNumberFormat="1" applyFont="1" applyAlignment="1" applyProtection="1">
      <alignment horizontal="right" vertical="center" indent="1"/>
    </xf>
    <xf numFmtId="164" fontId="6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1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3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16" fillId="0" borderId="12" xfId="0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7" fillId="0" borderId="19" xfId="0" applyNumberFormat="1" applyFont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164" fontId="6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8"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326072</xdr:colOff>
      <xdr:row>5</xdr:row>
      <xdr:rowOff>660969</xdr:rowOff>
    </xdr:from>
    <xdr:to>
      <xdr:col>6</xdr:col>
      <xdr:colOff>5077096</xdr:colOff>
      <xdr:row>5</xdr:row>
      <xdr:rowOff>3432744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9006474-0A1D-48FE-874E-E119EFE03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41890" y="2877696"/>
          <a:ext cx="4751024" cy="2771775"/>
        </a:xfrm>
        <a:prstGeom prst="rect">
          <a:avLst/>
        </a:prstGeom>
      </xdr:spPr>
    </xdr:pic>
    <xdr:clientData/>
  </xdr:twoCellAnchor>
  <xdr:twoCellAnchor editAs="oneCell">
    <xdr:from>
      <xdr:col>6</xdr:col>
      <xdr:colOff>266434</xdr:colOff>
      <xdr:row>6</xdr:row>
      <xdr:rowOff>639613</xdr:rowOff>
    </xdr:from>
    <xdr:to>
      <xdr:col>6</xdr:col>
      <xdr:colOff>5182541</xdr:colOff>
      <xdr:row>6</xdr:row>
      <xdr:rowOff>3497113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38F92A8-B781-4151-972C-230545133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2252" y="6897249"/>
          <a:ext cx="4916107" cy="2857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showGridLines="0" tabSelected="1" zoomScale="80" zoomScaleNormal="80" workbookViewId="0">
      <selection activeCell="J6" sqref="J6"/>
    </sheetView>
  </sheetViews>
  <sheetFormatPr defaultRowHeight="14.5" x14ac:dyDescent="0.35"/>
  <cols>
    <col min="1" max="1" width="1.453125" style="2" bestFit="1" customWidth="1"/>
    <col min="2" max="2" width="5.7265625" style="2" bestFit="1" customWidth="1"/>
    <col min="3" max="3" width="32.81640625" style="4" customWidth="1"/>
    <col min="4" max="4" width="12.1796875" style="48" customWidth="1"/>
    <col min="5" max="5" width="10.1796875" style="3" customWidth="1"/>
    <col min="6" max="6" width="129.453125" style="4" customWidth="1"/>
    <col min="7" max="7" width="78" style="4" customWidth="1"/>
    <col min="8" max="8" width="21" style="4" hidden="1" customWidth="1"/>
    <col min="9" max="9" width="24" style="2" bestFit="1" customWidth="1"/>
    <col min="10" max="10" width="23.1796875" style="2" customWidth="1"/>
    <col min="11" max="11" width="20.7265625" style="2" bestFit="1" customWidth="1"/>
    <col min="12" max="12" width="19.7265625" style="2" customWidth="1"/>
    <col min="13" max="13" width="11.54296875" style="2" customWidth="1"/>
    <col min="14" max="14" width="19" style="2" customWidth="1"/>
    <col min="15" max="15" width="32.54296875" style="2" customWidth="1"/>
    <col min="16" max="16" width="29.54296875" style="2" customWidth="1"/>
    <col min="17" max="17" width="42.54296875" style="2" customWidth="1"/>
    <col min="18" max="18" width="35.81640625" style="2" customWidth="1"/>
    <col min="19" max="19" width="20.1796875" style="2" customWidth="1"/>
    <col min="20" max="20" width="11.54296875" style="2" hidden="1" customWidth="1"/>
    <col min="21" max="21" width="34.1796875" style="5" customWidth="1"/>
    <col min="22" max="22" width="2.54296875" style="2" customWidth="1"/>
    <col min="23" max="16384" width="8.7265625" style="2"/>
  </cols>
  <sheetData>
    <row r="1" spans="1:22" ht="40.9" customHeight="1" x14ac:dyDescent="0.35">
      <c r="B1" s="51" t="s">
        <v>26</v>
      </c>
      <c r="C1" s="52"/>
      <c r="D1" s="52"/>
    </row>
    <row r="2" spans="1:22" ht="20.149999999999999" customHeight="1" x14ac:dyDescent="0.35">
      <c r="B2" s="62" t="s">
        <v>39</v>
      </c>
      <c r="C2" s="63"/>
      <c r="D2" s="64" t="s">
        <v>0</v>
      </c>
      <c r="E2" s="65"/>
      <c r="F2" s="68" t="s">
        <v>40</v>
      </c>
      <c r="G2" s="6"/>
      <c r="H2" s="6"/>
      <c r="I2" s="6"/>
      <c r="J2" s="6"/>
      <c r="K2" s="6"/>
      <c r="L2" s="6"/>
      <c r="N2" s="7"/>
      <c r="O2" s="7"/>
    </row>
    <row r="3" spans="1:22" ht="20.149999999999999" customHeight="1" thickBot="1" x14ac:dyDescent="0.4">
      <c r="B3" s="62"/>
      <c r="C3" s="63"/>
      <c r="D3" s="66"/>
      <c r="E3" s="67"/>
      <c r="F3" s="68"/>
      <c r="G3" s="8"/>
      <c r="H3" s="9"/>
      <c r="I3" s="10"/>
      <c r="J3" s="10"/>
      <c r="L3" s="10"/>
    </row>
    <row r="4" spans="1:22" ht="34.5" customHeight="1" thickBot="1" x14ac:dyDescent="0.4">
      <c r="B4" s="11"/>
      <c r="C4" s="12"/>
      <c r="D4" s="13"/>
      <c r="E4" s="13"/>
      <c r="F4" s="9"/>
      <c r="G4" s="9"/>
      <c r="H4" s="14"/>
      <c r="J4" s="15" t="s">
        <v>0</v>
      </c>
      <c r="U4" s="16"/>
    </row>
    <row r="5" spans="1:22" ht="69" customHeight="1" thickTop="1" thickBot="1" x14ac:dyDescent="0.4">
      <c r="B5" s="17" t="s">
        <v>1</v>
      </c>
      <c r="C5" s="18" t="s">
        <v>25</v>
      </c>
      <c r="D5" s="18" t="s">
        <v>2</v>
      </c>
      <c r="E5" s="18" t="s">
        <v>15</v>
      </c>
      <c r="F5" s="18" t="s">
        <v>14</v>
      </c>
      <c r="G5" s="1" t="s">
        <v>12</v>
      </c>
      <c r="H5" s="18" t="s">
        <v>16</v>
      </c>
      <c r="I5" s="18" t="s">
        <v>3</v>
      </c>
      <c r="J5" s="19" t="s">
        <v>4</v>
      </c>
      <c r="K5" s="44" t="s">
        <v>5</v>
      </c>
      <c r="L5" s="44" t="s">
        <v>6</v>
      </c>
      <c r="M5" s="18" t="s">
        <v>17</v>
      </c>
      <c r="N5" s="18" t="s">
        <v>19</v>
      </c>
      <c r="O5" s="18" t="s">
        <v>28</v>
      </c>
      <c r="P5" s="44" t="s">
        <v>20</v>
      </c>
      <c r="Q5" s="44" t="s">
        <v>21</v>
      </c>
      <c r="R5" s="18" t="s">
        <v>22</v>
      </c>
      <c r="S5" s="18" t="s">
        <v>29</v>
      </c>
      <c r="T5" s="18" t="s">
        <v>23</v>
      </c>
      <c r="U5" s="20" t="s">
        <v>24</v>
      </c>
      <c r="V5" s="21"/>
    </row>
    <row r="6" spans="1:22" ht="318.75" customHeight="1" thickTop="1" x14ac:dyDescent="0.35">
      <c r="A6" s="22"/>
      <c r="B6" s="23">
        <v>1</v>
      </c>
      <c r="C6" s="24" t="s">
        <v>30</v>
      </c>
      <c r="D6" s="25">
        <v>4</v>
      </c>
      <c r="E6" s="26" t="s">
        <v>13</v>
      </c>
      <c r="F6" s="24" t="s">
        <v>38</v>
      </c>
      <c r="G6" s="27"/>
      <c r="H6" s="28">
        <f t="shared" ref="H6:H7" si="0">D6*I6</f>
        <v>2704</v>
      </c>
      <c r="I6" s="29">
        <v>676</v>
      </c>
      <c r="J6" s="49"/>
      <c r="K6" s="30">
        <f t="shared" ref="K6" si="1">D6*J6</f>
        <v>0</v>
      </c>
      <c r="L6" s="31" t="str">
        <f t="shared" ref="L6" si="2">IF(ISNUMBER(J6), IF(J6&gt;I6,"NEVYHOVUJE","VYHOVUJE")," ")</f>
        <v xml:space="preserve"> </v>
      </c>
      <c r="M6" s="76" t="s">
        <v>18</v>
      </c>
      <c r="N6" s="60" t="s">
        <v>27</v>
      </c>
      <c r="O6" s="75" t="s">
        <v>32</v>
      </c>
      <c r="P6" s="75" t="s">
        <v>33</v>
      </c>
      <c r="Q6" s="75" t="s">
        <v>34</v>
      </c>
      <c r="R6" s="75" t="s">
        <v>35</v>
      </c>
      <c r="S6" s="58" t="s">
        <v>36</v>
      </c>
      <c r="T6" s="60"/>
      <c r="U6" s="69" t="s">
        <v>11</v>
      </c>
      <c r="V6" s="21"/>
    </row>
    <row r="7" spans="1:22" ht="321.75" customHeight="1" thickBot="1" x14ac:dyDescent="0.4">
      <c r="A7" s="22"/>
      <c r="B7" s="32">
        <v>2</v>
      </c>
      <c r="C7" s="33" t="s">
        <v>31</v>
      </c>
      <c r="D7" s="34">
        <v>9</v>
      </c>
      <c r="E7" s="35" t="s">
        <v>13</v>
      </c>
      <c r="F7" s="33" t="s">
        <v>37</v>
      </c>
      <c r="G7" s="36"/>
      <c r="H7" s="37">
        <f t="shared" si="0"/>
        <v>6084</v>
      </c>
      <c r="I7" s="38">
        <v>676</v>
      </c>
      <c r="J7" s="50"/>
      <c r="K7" s="39">
        <f t="shared" ref="K7" si="3">D7*J7</f>
        <v>0</v>
      </c>
      <c r="L7" s="40" t="str">
        <f t="shared" ref="L7" si="4">IF(ISNUMBER(J7), IF(J7&gt;I7,"NEVYHOVUJE","VYHOVUJE")," ")</f>
        <v xml:space="preserve"> </v>
      </c>
      <c r="M7" s="77"/>
      <c r="N7" s="61"/>
      <c r="O7" s="61"/>
      <c r="P7" s="77"/>
      <c r="Q7" s="77"/>
      <c r="R7" s="77"/>
      <c r="S7" s="59"/>
      <c r="T7" s="61"/>
      <c r="U7" s="70"/>
      <c r="V7" s="21"/>
    </row>
    <row r="8" spans="1:22" ht="13.5" customHeight="1" thickTop="1" thickBot="1" x14ac:dyDescent="0.4">
      <c r="C8" s="2"/>
      <c r="D8" s="2"/>
      <c r="E8" s="2"/>
      <c r="F8" s="2"/>
      <c r="G8" s="2"/>
      <c r="H8" s="2"/>
      <c r="K8" s="41"/>
    </row>
    <row r="9" spans="1:22" ht="60.75" customHeight="1" thickTop="1" thickBot="1" x14ac:dyDescent="0.4">
      <c r="B9" s="53" t="s">
        <v>7</v>
      </c>
      <c r="C9" s="54"/>
      <c r="D9" s="54"/>
      <c r="E9" s="54"/>
      <c r="F9" s="54"/>
      <c r="G9" s="54"/>
      <c r="H9" s="42"/>
      <c r="I9" s="43" t="s">
        <v>8</v>
      </c>
      <c r="J9" s="55" t="s">
        <v>9</v>
      </c>
      <c r="K9" s="56"/>
      <c r="L9" s="57"/>
      <c r="M9" s="14"/>
      <c r="N9" s="14"/>
      <c r="O9" s="14"/>
      <c r="P9" s="14"/>
      <c r="Q9" s="14"/>
      <c r="R9" s="14"/>
      <c r="S9" s="14"/>
      <c r="T9" s="14"/>
      <c r="U9" s="45"/>
    </row>
    <row r="10" spans="1:22" ht="33" customHeight="1" thickTop="1" thickBot="1" x14ac:dyDescent="0.4">
      <c r="B10" s="71" t="s">
        <v>10</v>
      </c>
      <c r="C10" s="71"/>
      <c r="D10" s="71"/>
      <c r="E10" s="71"/>
      <c r="F10" s="71"/>
      <c r="G10" s="71"/>
      <c r="H10" s="46"/>
      <c r="I10" s="47">
        <f>SUM(H6:H7)</f>
        <v>8788</v>
      </c>
      <c r="J10" s="72">
        <f>SUM(K6:K7)</f>
        <v>0</v>
      </c>
      <c r="K10" s="73"/>
      <c r="L10" s="74"/>
    </row>
    <row r="11" spans="1:22" ht="14.25" customHeight="1" thickTop="1" x14ac:dyDescent="0.35"/>
    <row r="12" spans="1:22" ht="14.25" customHeight="1" x14ac:dyDescent="0.35"/>
    <row r="13" spans="1:22" ht="14.25" customHeight="1" x14ac:dyDescent="0.35"/>
    <row r="14" spans="1:22" ht="14.25" customHeight="1" x14ac:dyDescent="0.35"/>
    <row r="15" spans="1:22" ht="14.25" customHeight="1" x14ac:dyDescent="0.35"/>
    <row r="16" spans="1:22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tRaoSDaMTqQN+ElHpo/UXvnUxJWpAFozcqYVdp2jN2w6g8u+fRILqeCVCPpHWwDdDDCnyyDrKPKp4I7mIfcHxA==" saltValue="QQGjKrRVCBIniDW1+0KoAg==" spinCount="100000" sheet="1" objects="1" scenarios="1" selectLockedCells="1"/>
  <mergeCells count="17">
    <mergeCell ref="U6:U7"/>
    <mergeCell ref="B10:G10"/>
    <mergeCell ref="J10:L10"/>
    <mergeCell ref="O6:O7"/>
    <mergeCell ref="M6:M7"/>
    <mergeCell ref="N6:N7"/>
    <mergeCell ref="R6:R7"/>
    <mergeCell ref="Q6:Q7"/>
    <mergeCell ref="P6:P7"/>
    <mergeCell ref="B1:D1"/>
    <mergeCell ref="B9:G9"/>
    <mergeCell ref="J9:L9"/>
    <mergeCell ref="S6:S7"/>
    <mergeCell ref="T6:T7"/>
    <mergeCell ref="B2:C3"/>
    <mergeCell ref="D2:E3"/>
    <mergeCell ref="F2:F3"/>
  </mergeCells>
  <conditionalFormatting sqref="B6:B7">
    <cfRule type="containsBlanks" dxfId="7" priority="45">
      <formula>LEN(TRIM(B6))=0</formula>
    </cfRule>
  </conditionalFormatting>
  <conditionalFormatting sqref="B6:B7">
    <cfRule type="cellIs" dxfId="6" priority="40" operator="greaterThanOrEqual">
      <formula>1</formula>
    </cfRule>
  </conditionalFormatting>
  <conditionalFormatting sqref="T6:U6 L6:L7">
    <cfRule type="cellIs" dxfId="5" priority="37" operator="equal">
      <formula>"VYHOVUJE"</formula>
    </cfRule>
  </conditionalFormatting>
  <conditionalFormatting sqref="T6:U6 L6:L7">
    <cfRule type="cellIs" dxfId="4" priority="36" operator="equal">
      <formula>"NEVYHOVUJE"</formula>
    </cfRule>
  </conditionalFormatting>
  <conditionalFormatting sqref="J6:J7">
    <cfRule type="containsBlanks" dxfId="3" priority="7">
      <formula>LEN(TRIM(J6))=0</formula>
    </cfRule>
  </conditionalFormatting>
  <conditionalFormatting sqref="J6:J7">
    <cfRule type="notContainsBlanks" dxfId="2" priority="6">
      <formula>LEN(TRIM(J6))&gt;0</formula>
    </cfRule>
  </conditionalFormatting>
  <conditionalFormatting sqref="J6:J7">
    <cfRule type="notContainsBlanks" dxfId="1" priority="5">
      <formula>LEN(TRIM(J6))&gt;0</formula>
    </cfRule>
  </conditionalFormatting>
  <conditionalFormatting sqref="D6:D7">
    <cfRule type="containsBlanks" dxfId="0" priority="1">
      <formula>LEN(TRIM(D6))=0</formula>
    </cfRule>
  </conditionalFormatting>
  <dataValidations count="3">
    <dataValidation type="list" allowBlank="1" showInputMessage="1" showErrorMessage="1" sqref="N6" xr:uid="{34F8341B-A053-453D-A893-A386B87AED3E}">
      <formula1>"ANO,NE"</formula1>
    </dataValidation>
    <dataValidation type="list" showInputMessage="1" showErrorMessage="1" sqref="E6:E7" xr:uid="{142E3B8E-86A1-483B-A953-7C8212E8D153}">
      <formula1>"ks,bal,sada,"</formula1>
    </dataValidation>
    <dataValidation type="list" allowBlank="1" showInputMessage="1" showErrorMessage="1" sqref="U6" xr:uid="{FF7830E4-00A3-43C0-BC30-F032355EAD85}">
      <formula1>#REF!</formula1>
    </dataValidation>
  </dataValidations>
  <pageMargins left="0.11811023622047245" right="0" top="0.15748031496062992" bottom="7.874015748031496E-2" header="0.11811023622047245" footer="0.15748031496062992"/>
  <pageSetup paperSize="9" scale="2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2021-11-08T09:52:02Z</cp:lastPrinted>
  <dcterms:created xsi:type="dcterms:W3CDTF">2014-03-05T12:43:32Z</dcterms:created>
  <dcterms:modified xsi:type="dcterms:W3CDTF">2021-11-08T10:55:25Z</dcterms:modified>
</cp:coreProperties>
</file>